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160" tabRatio="500"/>
  </bookViews>
  <sheets>
    <sheet name="KWs VS Traf Cost" sheetId="1" r:id="rId1"/>
    <sheet name="Traffic VS Traf Cost" sheetId="2" r:id="rId2"/>
    <sheet name="CostKW VS CostTraf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8" i="1"/>
  <c r="D8" i="2"/>
  <c r="D9" i="2"/>
  <c r="D10" i="2"/>
  <c r="D11" i="2"/>
  <c r="D12" i="2"/>
</calcChain>
</file>

<file path=xl/sharedStrings.xml><?xml version="1.0" encoding="utf-8"?>
<sst xmlns="http://schemas.openxmlformats.org/spreadsheetml/2006/main" count="34" uniqueCount="23">
  <si>
    <t xml:space="preserve">Cars.com </t>
  </si>
  <si>
    <t xml:space="preserve">Edmunds.com </t>
  </si>
  <si>
    <t xml:space="preserve">AutoTrader.com  </t>
  </si>
  <si>
    <t xml:space="preserve">CarGurus.com  </t>
  </si>
  <si>
    <t xml:space="preserve">KBB.com </t>
  </si>
  <si>
    <t>Keywords</t>
  </si>
  <si>
    <t>Traffic Cost</t>
  </si>
  <si>
    <t>Traffic</t>
  </si>
  <si>
    <t>Cost/Unit Traffic</t>
  </si>
  <si>
    <t>Cost per KW</t>
  </si>
  <si>
    <t>Cost/Keyword</t>
  </si>
  <si>
    <t xml:space="preserve">Cost/Unit of Traffic </t>
  </si>
  <si>
    <t xml:space="preserve">Domain Paid Keywords VS Traffic Cost </t>
  </si>
  <si>
    <t>Domain Paid Traffic VS Traffic Cost</t>
  </si>
  <si>
    <t xml:space="preserve">Domain Cost per Keyword VS Cost per Unit of Traffic </t>
  </si>
  <si>
    <t xml:space="preserve">Data is cut-and-pasted from SEMrush, Advertising Research / Competitors. </t>
  </si>
  <si>
    <t>Directions:</t>
  </si>
  <si>
    <t xml:space="preserve">1. Enter your domain. </t>
  </si>
  <si>
    <t xml:space="preserve">2. Identify five top competitors near the top of the list (include your own domain for comparison purposes). </t>
  </si>
  <si>
    <t xml:space="preserve">3. Cut and paste each domain's data from the Ads Keywords, Ads Traffic and Ads Traffic Price columns, into the appropriate column and row in chosen tab. </t>
  </si>
  <si>
    <t>Adwords Competitive Landscape Analysis</t>
  </si>
  <si>
    <t>Spreadsheet courtesy of Michael Stricker. Used with Permission.</t>
  </si>
  <si>
    <t>Follow Mike on Twitter for more great content!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</si>
</sst>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</font>
    <font>
      <sz val="24"/>
      <color theme="1"/>
      <name val="Calibri"/>
      <scheme val="minor"/>
    </font>
    <font>
      <sz val="12"/>
      <color rgb="FF22222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6" fontId="6" fillId="0" borderId="1" xfId="0" applyNumberFormat="1" applyFont="1" applyBorder="1"/>
    <xf numFmtId="8" fontId="0" fillId="0" borderId="1" xfId="0" applyNumberFormat="1" applyFont="1" applyBorder="1"/>
    <xf numFmtId="6" fontId="0" fillId="0" borderId="1" xfId="0" applyNumberFormat="1" applyFont="1" applyBorder="1"/>
    <xf numFmtId="0" fontId="0" fillId="2" borderId="1" xfId="0" applyFont="1" applyFill="1" applyBorder="1"/>
    <xf numFmtId="0" fontId="1" fillId="0" borderId="0" xfId="1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'KWs VS Traf Cost'!$B$7</c:f>
              <c:strCache>
                <c:ptCount val="1"/>
                <c:pt idx="0">
                  <c:v>Keywords</c:v>
                </c:pt>
              </c:strCache>
            </c:strRef>
          </c:tx>
          <c:invertIfNegative val="0"/>
          <c:cat>
            <c:strRef>
              <c:f>'KWs VS Traf Cost'!$A$8:$A$12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'KWs VS Traf Cost'!$B$8:$B$12</c:f>
              <c:numCache>
                <c:formatCode>#,##0</c:formatCode>
                <c:ptCount val="5"/>
                <c:pt idx="0">
                  <c:v>49200.0</c:v>
                </c:pt>
                <c:pt idx="1">
                  <c:v>85300.0</c:v>
                </c:pt>
                <c:pt idx="2">
                  <c:v>106000.0</c:v>
                </c:pt>
                <c:pt idx="3">
                  <c:v>130000.0</c:v>
                </c:pt>
                <c:pt idx="4">
                  <c:v>41100.0</c:v>
                </c:pt>
              </c:numCache>
            </c:numRef>
          </c:val>
        </c:ser>
        <c:ser>
          <c:idx val="1"/>
          <c:order val="1"/>
          <c:tx>
            <c:strRef>
              <c:f>'KWs VS Traf Cost'!$C$7</c:f>
              <c:strCache>
                <c:ptCount val="1"/>
                <c:pt idx="0">
                  <c:v>Traffic Cost</c:v>
                </c:pt>
              </c:strCache>
            </c:strRef>
          </c:tx>
          <c:invertIfNegative val="0"/>
          <c:cat>
            <c:strRef>
              <c:f>'KWs VS Traf Cost'!$A$8:$A$12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'KWs VS Traf Cost'!$C$8:$C$12</c:f>
              <c:numCache>
                <c:formatCode>"$"#,##0_);[Red]\("$"#,##0\)</c:formatCode>
                <c:ptCount val="5"/>
                <c:pt idx="0">
                  <c:v>593000.0</c:v>
                </c:pt>
                <c:pt idx="1">
                  <c:v>583000.0</c:v>
                </c:pt>
                <c:pt idx="2">
                  <c:v>674000.0</c:v>
                </c:pt>
                <c:pt idx="3">
                  <c:v>1.7E6</c:v>
                </c:pt>
                <c:pt idx="4">
                  <c:v>263000.0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153128"/>
        <c:axId val="2108957208"/>
      </c:barChart>
      <c:catAx>
        <c:axId val="2111153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957208"/>
        <c:crosses val="autoZero"/>
        <c:auto val="1"/>
        <c:lblAlgn val="ctr"/>
        <c:lblOffset val="100"/>
        <c:noMultiLvlLbl val="0"/>
      </c:catAx>
      <c:valAx>
        <c:axId val="2108957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1153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'Traffic VS Traf Cost'!$B$7</c:f>
              <c:strCache>
                <c:ptCount val="1"/>
                <c:pt idx="0">
                  <c:v>Traffic</c:v>
                </c:pt>
              </c:strCache>
            </c:strRef>
          </c:tx>
          <c:invertIfNegative val="0"/>
          <c:cat>
            <c:strRef>
              <c:f>'Traffic VS Traf Cost'!$A$8:$A$12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'Traffic VS Traf Cost'!$B$8:$B$12</c:f>
              <c:numCache>
                <c:formatCode>#,##0</c:formatCode>
                <c:ptCount val="5"/>
                <c:pt idx="0">
                  <c:v>285000.0</c:v>
                </c:pt>
                <c:pt idx="1">
                  <c:v>245000.0</c:v>
                </c:pt>
                <c:pt idx="2">
                  <c:v>499000.0</c:v>
                </c:pt>
                <c:pt idx="3">
                  <c:v>550000.0</c:v>
                </c:pt>
                <c:pt idx="4">
                  <c:v>382000.0</c:v>
                </c:pt>
              </c:numCache>
            </c:numRef>
          </c:val>
        </c:ser>
        <c:ser>
          <c:idx val="1"/>
          <c:order val="1"/>
          <c:tx>
            <c:strRef>
              <c:f>'Traffic VS Traf Cost'!$C$7</c:f>
              <c:strCache>
                <c:ptCount val="1"/>
                <c:pt idx="0">
                  <c:v>Traffic Cost</c:v>
                </c:pt>
              </c:strCache>
            </c:strRef>
          </c:tx>
          <c:invertIfNegative val="0"/>
          <c:cat>
            <c:strRef>
              <c:f>'Traffic VS Traf Cost'!$A$8:$A$12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'Traffic VS Traf Cost'!$C$8:$C$12</c:f>
              <c:numCache>
                <c:formatCode>"$"#,##0_);[Red]\("$"#,##0\)</c:formatCode>
                <c:ptCount val="5"/>
                <c:pt idx="0">
                  <c:v>593000.0</c:v>
                </c:pt>
                <c:pt idx="1">
                  <c:v>583000.0</c:v>
                </c:pt>
                <c:pt idx="2">
                  <c:v>674000.0</c:v>
                </c:pt>
                <c:pt idx="3">
                  <c:v>1.7E6</c:v>
                </c:pt>
                <c:pt idx="4">
                  <c:v>263000.0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007656"/>
        <c:axId val="2113010632"/>
      </c:barChart>
      <c:catAx>
        <c:axId val="2113007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3010632"/>
        <c:crosses val="autoZero"/>
        <c:auto val="1"/>
        <c:lblAlgn val="ctr"/>
        <c:lblOffset val="100"/>
        <c:noMultiLvlLbl val="0"/>
      </c:catAx>
      <c:valAx>
        <c:axId val="2113010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13007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'CostKW VS CostTraf'!$B$7</c:f>
              <c:strCache>
                <c:ptCount val="1"/>
                <c:pt idx="0">
                  <c:v>Cost/Keyword</c:v>
                </c:pt>
              </c:strCache>
            </c:strRef>
          </c:tx>
          <c:invertIfNegative val="0"/>
          <c:cat>
            <c:strRef>
              <c:f>'CostKW VS CostTraf'!$A$8:$A$12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'CostKW VS CostTraf'!$B$8:$B$12</c:f>
              <c:numCache>
                <c:formatCode>"$"#,##0.00_);[Red]\("$"#,##0.00\)</c:formatCode>
                <c:ptCount val="5"/>
                <c:pt idx="0">
                  <c:v>12.05</c:v>
                </c:pt>
                <c:pt idx="1">
                  <c:v>6.83</c:v>
                </c:pt>
                <c:pt idx="2">
                  <c:v>6.36</c:v>
                </c:pt>
                <c:pt idx="3">
                  <c:v>13.08</c:v>
                </c:pt>
                <c:pt idx="4">
                  <c:v>6.4</c:v>
                </c:pt>
              </c:numCache>
            </c:numRef>
          </c:val>
        </c:ser>
        <c:ser>
          <c:idx val="1"/>
          <c:order val="1"/>
          <c:tx>
            <c:strRef>
              <c:f>'CostKW VS CostTraf'!$C$7</c:f>
              <c:strCache>
                <c:ptCount val="1"/>
                <c:pt idx="0">
                  <c:v>Cost/Unit of Traffic </c:v>
                </c:pt>
              </c:strCache>
            </c:strRef>
          </c:tx>
          <c:invertIfNegative val="0"/>
          <c:cat>
            <c:strRef>
              <c:f>'CostKW VS CostTraf'!$A$8:$A$12</c:f>
              <c:strCache>
                <c:ptCount val="5"/>
                <c:pt idx="0">
                  <c:v>Cars.com </c:v>
                </c:pt>
                <c:pt idx="1">
                  <c:v>Edmunds.com </c:v>
                </c:pt>
                <c:pt idx="2">
                  <c:v>AutoTrader.com  </c:v>
                </c:pt>
                <c:pt idx="3">
                  <c:v>CarGurus.com  </c:v>
                </c:pt>
                <c:pt idx="4">
                  <c:v>KBB.com </c:v>
                </c:pt>
              </c:strCache>
            </c:strRef>
          </c:cat>
          <c:val>
            <c:numRef>
              <c:f>'CostKW VS CostTraf'!$C$8:$C$12</c:f>
              <c:numCache>
                <c:formatCode>"$"#,##0.00_);[Red]\("$"#,##0.00\)</c:formatCode>
                <c:ptCount val="5"/>
                <c:pt idx="0">
                  <c:v>2.08</c:v>
                </c:pt>
                <c:pt idx="1">
                  <c:v>2.38</c:v>
                </c:pt>
                <c:pt idx="2">
                  <c:v>1.35</c:v>
                </c:pt>
                <c:pt idx="3">
                  <c:v>3.09</c:v>
                </c:pt>
                <c:pt idx="4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10104"/>
        <c:axId val="2114413080"/>
      </c:barChart>
      <c:catAx>
        <c:axId val="2114410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413080"/>
        <c:crosses val="autoZero"/>
        <c:auto val="1"/>
        <c:lblAlgn val="ctr"/>
        <c:lblOffset val="100"/>
        <c:noMultiLvlLbl val="0"/>
      </c:catAx>
      <c:valAx>
        <c:axId val="2114413080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114410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4" Type="http://schemas.openxmlformats.org/officeDocument/2006/relationships/hyperlink" Target="https://www.linkedin.com/company/2821922" TargetMode="External"/><Relationship Id="rId5" Type="http://schemas.openxmlformats.org/officeDocument/2006/relationships/image" Target="../media/image2.png"/><Relationship Id="rId6" Type="http://schemas.openxmlformats.org/officeDocument/2006/relationships/hyperlink" Target="https://twitter.com/semrush" TargetMode="External"/><Relationship Id="rId7" Type="http://schemas.openxmlformats.org/officeDocument/2006/relationships/image" Target="../media/image3.png"/><Relationship Id="rId8" Type="http://schemas.openxmlformats.org/officeDocument/2006/relationships/hyperlink" Target="http://www.semrush.com/blog/" TargetMode="External"/><Relationship Id="rId9" Type="http://schemas.openxmlformats.org/officeDocument/2006/relationships/image" Target="../media/image4.png"/><Relationship Id="rId10" Type="http://schemas.openxmlformats.org/officeDocument/2006/relationships/hyperlink" Target="https://www.facebook.com/SEMrush" TargetMode="External"/><Relationship Id="rId11" Type="http://schemas.openxmlformats.org/officeDocument/2006/relationships/image" Target="../media/image5.jpg"/><Relationship Id="rId1" Type="http://schemas.openxmlformats.org/officeDocument/2006/relationships/chart" Target="../charts/chart1.xml"/><Relationship Id="rId2" Type="http://schemas.openxmlformats.org/officeDocument/2006/relationships/hyperlink" Target="http://www.semrush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hyperlink" Target="http://www.semrush.com/" TargetMode="External"/><Relationship Id="rId3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hyperlink" Target="http://www.semrush.com/" TargetMode="External"/><Relationship Id="rId3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4</xdr:row>
      <xdr:rowOff>19050</xdr:rowOff>
    </xdr:from>
    <xdr:to>
      <xdr:col>10</xdr:col>
      <xdr:colOff>469900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114301</xdr:rowOff>
    </xdr:from>
    <xdr:to>
      <xdr:col>3</xdr:col>
      <xdr:colOff>1003301</xdr:colOff>
      <xdr:row>2</xdr:row>
      <xdr:rowOff>165100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114301"/>
          <a:ext cx="3886201" cy="43179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228600</xdr:colOff>
      <xdr:row>2</xdr:row>
      <xdr:rowOff>38100</xdr:rowOff>
    </xdr:to>
    <xdr:pic>
      <xdr:nvPicPr>
        <xdr:cNvPr id="5" name="Picture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38600" y="1905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</xdr:row>
      <xdr:rowOff>25400</xdr:rowOff>
    </xdr:from>
    <xdr:to>
      <xdr:col>4</xdr:col>
      <xdr:colOff>469900</xdr:colOff>
      <xdr:row>2</xdr:row>
      <xdr:rowOff>63500</xdr:rowOff>
    </xdr:to>
    <xdr:pic>
      <xdr:nvPicPr>
        <xdr:cNvPr id="6" name="Picture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79900" y="21590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1</xdr:row>
      <xdr:rowOff>25400</xdr:rowOff>
    </xdr:from>
    <xdr:to>
      <xdr:col>4</xdr:col>
      <xdr:colOff>711200</xdr:colOff>
      <xdr:row>2</xdr:row>
      <xdr:rowOff>50800</xdr:rowOff>
    </xdr:to>
    <xdr:pic>
      <xdr:nvPicPr>
        <xdr:cNvPr id="7" name="Picture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533900" y="215900"/>
          <a:ext cx="215900" cy="215900"/>
        </a:xfrm>
        <a:prstGeom prst="rect">
          <a:avLst/>
        </a:prstGeom>
      </xdr:spPr>
    </xdr:pic>
    <xdr:clientData/>
  </xdr:twoCellAnchor>
  <xdr:twoCellAnchor editAs="oneCell">
    <xdr:from>
      <xdr:col>4</xdr:col>
      <xdr:colOff>749300</xdr:colOff>
      <xdr:row>1</xdr:row>
      <xdr:rowOff>50800</xdr:rowOff>
    </xdr:from>
    <xdr:to>
      <xdr:col>5</xdr:col>
      <xdr:colOff>114300</xdr:colOff>
      <xdr:row>2</xdr:row>
      <xdr:rowOff>50800</xdr:rowOff>
    </xdr:to>
    <xdr:pic>
      <xdr:nvPicPr>
        <xdr:cNvPr id="8" name="Picture 7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87900" y="241300"/>
          <a:ext cx="190500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4</xdr:row>
      <xdr:rowOff>31750</xdr:rowOff>
    </xdr:from>
    <xdr:to>
      <xdr:col>10</xdr:col>
      <xdr:colOff>457200</xdr:colOff>
      <xdr:row>18</xdr:row>
      <xdr:rowOff>107950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88900</xdr:rowOff>
    </xdr:from>
    <xdr:to>
      <xdr:col>4</xdr:col>
      <xdr:colOff>139701</xdr:colOff>
      <xdr:row>2</xdr:row>
      <xdr:rowOff>139699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88900"/>
          <a:ext cx="3886201" cy="431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6350</xdr:rowOff>
    </xdr:from>
    <xdr:to>
      <xdr:col>9</xdr:col>
      <xdr:colOff>444500</xdr:colOff>
      <xdr:row>18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76200</xdr:rowOff>
    </xdr:from>
    <xdr:to>
      <xdr:col>2</xdr:col>
      <xdr:colOff>1752601</xdr:colOff>
      <xdr:row>2</xdr:row>
      <xdr:rowOff>126999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76200"/>
          <a:ext cx="3886201" cy="43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witter.com/RadioMS" TargetMode="External"/><Relationship Id="rId2" Type="http://schemas.openxmlformats.org/officeDocument/2006/relationships/hyperlink" Target="http://www.semrush.com/blog/?s=Stricker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showGridLines="0" tabSelected="1" workbookViewId="0">
      <selection activeCell="G31" sqref="G31"/>
    </sheetView>
  </sheetViews>
  <sheetFormatPr baseColWidth="10" defaultRowHeight="15" x14ac:dyDescent="0"/>
  <cols>
    <col min="1" max="1" width="15.33203125" customWidth="1"/>
    <col min="2" max="2" width="11" bestFit="1" customWidth="1"/>
    <col min="3" max="3" width="12" bestFit="1" customWidth="1"/>
    <col min="4" max="4" width="14.6640625" customWidth="1"/>
  </cols>
  <sheetData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>
      <c r="A4" s="4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"/>
    </row>
    <row r="5" spans="1:13">
      <c r="A5" s="1" t="s">
        <v>12</v>
      </c>
      <c r="B5" s="1"/>
      <c r="C5" s="1"/>
      <c r="D5" s="1"/>
      <c r="E5" s="5"/>
      <c r="F5" s="5"/>
      <c r="G5" s="5"/>
      <c r="H5" s="5"/>
      <c r="I5" s="5"/>
      <c r="J5" s="5"/>
      <c r="K5" s="5"/>
      <c r="L5" s="5"/>
      <c r="M5" s="3"/>
    </row>
    <row r="6" spans="1:13">
      <c r="A6" s="6"/>
      <c r="B6" s="6"/>
      <c r="C6" s="6"/>
      <c r="D6" s="6"/>
      <c r="E6" s="5"/>
      <c r="F6" s="5"/>
      <c r="G6" s="5"/>
      <c r="H6" s="5"/>
      <c r="I6" s="5"/>
      <c r="J6" s="5"/>
      <c r="K6" s="5"/>
      <c r="L6" s="5"/>
      <c r="M6" s="3"/>
    </row>
    <row r="7" spans="1:13">
      <c r="A7" s="2"/>
      <c r="B7" s="2" t="s">
        <v>5</v>
      </c>
      <c r="C7" s="2" t="s">
        <v>6</v>
      </c>
      <c r="D7" s="2" t="s">
        <v>9</v>
      </c>
      <c r="E7" s="5"/>
      <c r="F7" s="5"/>
      <c r="G7" s="5"/>
      <c r="H7" s="5"/>
      <c r="I7" s="5"/>
      <c r="J7" s="5"/>
      <c r="K7" s="5"/>
      <c r="L7" s="5"/>
      <c r="M7" s="3"/>
    </row>
    <row r="8" spans="1:13">
      <c r="A8" s="7" t="s">
        <v>0</v>
      </c>
      <c r="B8" s="8">
        <v>49200</v>
      </c>
      <c r="C8" s="9">
        <v>593000</v>
      </c>
      <c r="D8" s="10">
        <f>SUM(C8 / B8)</f>
        <v>12.052845528455284</v>
      </c>
      <c r="E8" s="5"/>
      <c r="F8" s="5"/>
      <c r="G8" s="5"/>
      <c r="H8" s="5"/>
      <c r="I8" s="5"/>
      <c r="J8" s="5"/>
      <c r="K8" s="5"/>
      <c r="L8" s="5"/>
      <c r="M8" s="3"/>
    </row>
    <row r="9" spans="1:13">
      <c r="A9" s="7" t="s">
        <v>1</v>
      </c>
      <c r="B9" s="8">
        <v>85300</v>
      </c>
      <c r="C9" s="11">
        <v>583000</v>
      </c>
      <c r="D9" s="10">
        <f t="shared" ref="D9:D12" si="0">SUM(C9 / B9)</f>
        <v>6.8347010550996483</v>
      </c>
      <c r="E9" s="5"/>
      <c r="F9" s="5"/>
      <c r="G9" s="5"/>
      <c r="H9" s="5"/>
      <c r="I9" s="5"/>
      <c r="J9" s="5"/>
      <c r="K9" s="5"/>
      <c r="L9" s="5"/>
      <c r="M9" s="3"/>
    </row>
    <row r="10" spans="1:13">
      <c r="A10" s="7" t="s">
        <v>2</v>
      </c>
      <c r="B10" s="8">
        <v>106000</v>
      </c>
      <c r="C10" s="11">
        <v>674000</v>
      </c>
      <c r="D10" s="10">
        <f t="shared" si="0"/>
        <v>6.3584905660377355</v>
      </c>
      <c r="E10" s="5"/>
      <c r="F10" s="5"/>
      <c r="G10" s="5"/>
      <c r="H10" s="5"/>
      <c r="I10" s="5"/>
      <c r="J10" s="5"/>
      <c r="K10" s="5"/>
      <c r="L10" s="5"/>
      <c r="M10" s="3"/>
    </row>
    <row r="11" spans="1:13">
      <c r="A11" s="7" t="s">
        <v>3</v>
      </c>
      <c r="B11" s="8">
        <v>130000</v>
      </c>
      <c r="C11" s="11">
        <v>1700000</v>
      </c>
      <c r="D11" s="10">
        <f t="shared" si="0"/>
        <v>13.076923076923077</v>
      </c>
      <c r="E11" s="5"/>
      <c r="F11" s="5"/>
      <c r="G11" s="5"/>
      <c r="H11" s="5"/>
      <c r="I11" s="5"/>
      <c r="J11" s="5"/>
      <c r="K11" s="5"/>
      <c r="L11" s="5"/>
      <c r="M11" s="3"/>
    </row>
    <row r="12" spans="1:13">
      <c r="A12" s="7" t="s">
        <v>4</v>
      </c>
      <c r="B12" s="8">
        <v>41100</v>
      </c>
      <c r="C12" s="11">
        <v>263000</v>
      </c>
      <c r="D12" s="10">
        <f t="shared" si="0"/>
        <v>6.3990267639902676</v>
      </c>
      <c r="E12" s="5"/>
      <c r="F12" s="5"/>
      <c r="G12" s="5"/>
      <c r="H12" s="5"/>
      <c r="I12" s="5"/>
      <c r="J12" s="5"/>
      <c r="K12" s="5"/>
      <c r="L12" s="5"/>
      <c r="M12" s="3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"/>
    </row>
    <row r="14" spans="1:1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3"/>
    </row>
    <row r="15" spans="1:1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</row>
    <row r="16" spans="1:1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3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3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3"/>
    </row>
    <row r="20" spans="1:13">
      <c r="A20" s="5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3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3"/>
    </row>
    <row r="22" spans="1:13">
      <c r="A22" s="5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"/>
    </row>
    <row r="23" spans="1:13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3"/>
    </row>
    <row r="24" spans="1:13">
      <c r="A24" s="5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3"/>
    </row>
    <row r="25" spans="1:13">
      <c r="A25" s="5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3">
      <c r="A27" s="13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3">
      <c r="A28" s="13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hyperlinks>
    <hyperlink ref="A28" r:id="rId1"/>
    <hyperlink ref="A27" r:id="rId2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"/>
  <sheetViews>
    <sheetView showGridLines="0" workbookViewId="0">
      <selection activeCell="C27" sqref="C27"/>
    </sheetView>
  </sheetViews>
  <sheetFormatPr baseColWidth="10" defaultRowHeight="15" x14ac:dyDescent="0"/>
  <cols>
    <col min="2" max="2" width="11" bestFit="1" customWidth="1"/>
    <col min="3" max="3" width="12" bestFit="1" customWidth="1"/>
    <col min="4" max="4" width="16" customWidth="1"/>
  </cols>
  <sheetData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>
      <c r="A5" s="1" t="s">
        <v>13</v>
      </c>
      <c r="B5" s="1"/>
      <c r="C5" s="1"/>
      <c r="D5" s="1"/>
      <c r="E5" s="5"/>
      <c r="F5" s="5"/>
      <c r="G5" s="5"/>
      <c r="H5" s="5"/>
      <c r="I5" s="5"/>
      <c r="J5" s="5"/>
      <c r="K5" s="5"/>
      <c r="L5" s="5"/>
    </row>
    <row r="6" spans="1:12">
      <c r="A6" s="6"/>
      <c r="B6" s="6"/>
      <c r="C6" s="6"/>
      <c r="D6" s="6"/>
      <c r="E6" s="5"/>
      <c r="F6" s="5"/>
      <c r="G6" s="5"/>
      <c r="H6" s="5"/>
      <c r="I6" s="5"/>
      <c r="J6" s="5"/>
      <c r="K6" s="5"/>
      <c r="L6" s="5"/>
    </row>
    <row r="7" spans="1:12">
      <c r="A7" s="12"/>
      <c r="B7" s="2" t="s">
        <v>7</v>
      </c>
      <c r="C7" s="2" t="s">
        <v>6</v>
      </c>
      <c r="D7" s="2" t="s">
        <v>8</v>
      </c>
      <c r="E7" s="5"/>
      <c r="F7" s="5"/>
      <c r="G7" s="5"/>
      <c r="H7" s="5"/>
      <c r="I7" s="5"/>
      <c r="J7" s="5"/>
      <c r="K7" s="5"/>
      <c r="L7" s="5"/>
    </row>
    <row r="8" spans="1:12">
      <c r="A8" s="7" t="s">
        <v>0</v>
      </c>
      <c r="B8" s="8">
        <v>285000</v>
      </c>
      <c r="C8" s="9">
        <v>593000</v>
      </c>
      <c r="D8" s="10">
        <f>SUM(C8/B8)</f>
        <v>2.0807017543859647</v>
      </c>
      <c r="E8" s="5"/>
      <c r="F8" s="5"/>
      <c r="G8" s="5"/>
      <c r="H8" s="5"/>
      <c r="I8" s="5"/>
      <c r="J8" s="5"/>
      <c r="K8" s="5"/>
      <c r="L8" s="5"/>
    </row>
    <row r="9" spans="1:12">
      <c r="A9" s="7" t="s">
        <v>1</v>
      </c>
      <c r="B9" s="8">
        <v>245000</v>
      </c>
      <c r="C9" s="11">
        <v>583000</v>
      </c>
      <c r="D9" s="10">
        <f t="shared" ref="D9:D12" si="0">SUM(C9/B9)</f>
        <v>2.379591836734694</v>
      </c>
      <c r="E9" s="5"/>
      <c r="F9" s="5"/>
      <c r="G9" s="5"/>
      <c r="H9" s="5"/>
      <c r="I9" s="5"/>
      <c r="J9" s="5"/>
      <c r="K9" s="5"/>
      <c r="L9" s="5"/>
    </row>
    <row r="10" spans="1:12">
      <c r="A10" s="7" t="s">
        <v>2</v>
      </c>
      <c r="B10" s="8">
        <v>499000</v>
      </c>
      <c r="C10" s="11">
        <v>674000</v>
      </c>
      <c r="D10" s="10">
        <f t="shared" si="0"/>
        <v>1.3507014028056112</v>
      </c>
      <c r="E10" s="5"/>
      <c r="F10" s="5"/>
      <c r="G10" s="5"/>
      <c r="H10" s="5"/>
      <c r="I10" s="5"/>
      <c r="J10" s="5"/>
      <c r="K10" s="5"/>
      <c r="L10" s="5"/>
    </row>
    <row r="11" spans="1:12">
      <c r="A11" s="7" t="s">
        <v>3</v>
      </c>
      <c r="B11" s="8">
        <v>550000</v>
      </c>
      <c r="C11" s="11">
        <v>1700000</v>
      </c>
      <c r="D11" s="10">
        <f t="shared" si="0"/>
        <v>3.0909090909090908</v>
      </c>
      <c r="E11" s="5"/>
      <c r="F11" s="5"/>
      <c r="G11" s="5"/>
      <c r="H11" s="5"/>
      <c r="I11" s="5"/>
      <c r="J11" s="5"/>
      <c r="K11" s="5"/>
      <c r="L11" s="5"/>
    </row>
    <row r="12" spans="1:12">
      <c r="A12" s="7" t="s">
        <v>4</v>
      </c>
      <c r="B12" s="8">
        <v>382000</v>
      </c>
      <c r="C12" s="11">
        <v>263000</v>
      </c>
      <c r="D12" s="10">
        <f t="shared" si="0"/>
        <v>0.68848167539267013</v>
      </c>
      <c r="E12" s="5"/>
      <c r="F12" s="5"/>
      <c r="G12" s="5"/>
      <c r="H12" s="5"/>
      <c r="I12" s="5"/>
      <c r="J12" s="5"/>
      <c r="K12" s="5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showGridLines="0" workbookViewId="0">
      <selection activeCell="D35" sqref="D35"/>
    </sheetView>
  </sheetViews>
  <sheetFormatPr baseColWidth="10" defaultRowHeight="15" x14ac:dyDescent="0"/>
  <cols>
    <col min="1" max="1" width="15.1640625" customWidth="1"/>
    <col min="2" max="2" width="13.6640625" customWidth="1"/>
    <col min="3" max="3" width="23.83203125" customWidth="1"/>
  </cols>
  <sheetData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1" t="s">
        <v>14</v>
      </c>
      <c r="B5" s="1"/>
      <c r="C5" s="1"/>
      <c r="D5" s="5"/>
      <c r="E5" s="5"/>
      <c r="F5" s="5"/>
      <c r="G5" s="5"/>
      <c r="H5" s="5"/>
      <c r="I5" s="5"/>
      <c r="J5" s="5"/>
    </row>
    <row r="6" spans="1:10">
      <c r="A6" s="6"/>
      <c r="B6" s="6"/>
      <c r="C6" s="6"/>
      <c r="D6" s="5"/>
      <c r="E6" s="5"/>
      <c r="F6" s="5"/>
      <c r="G6" s="5"/>
      <c r="H6" s="5"/>
      <c r="I6" s="5"/>
      <c r="J6" s="5"/>
    </row>
    <row r="7" spans="1:10">
      <c r="A7" s="12"/>
      <c r="B7" s="2" t="s">
        <v>10</v>
      </c>
      <c r="C7" s="2" t="s">
        <v>11</v>
      </c>
      <c r="D7" s="5"/>
      <c r="E7" s="5"/>
      <c r="F7" s="5"/>
      <c r="G7" s="5"/>
      <c r="H7" s="5"/>
      <c r="I7" s="5"/>
      <c r="J7" s="5"/>
    </row>
    <row r="8" spans="1:10">
      <c r="A8" s="7" t="s">
        <v>0</v>
      </c>
      <c r="B8" s="10">
        <v>12.05</v>
      </c>
      <c r="C8" s="10">
        <v>2.08</v>
      </c>
      <c r="D8" s="5"/>
      <c r="E8" s="5"/>
      <c r="F8" s="5"/>
      <c r="G8" s="5"/>
      <c r="H8" s="5"/>
      <c r="I8" s="5"/>
      <c r="J8" s="5"/>
    </row>
    <row r="9" spans="1:10">
      <c r="A9" s="7" t="s">
        <v>1</v>
      </c>
      <c r="B9" s="10">
        <v>6.83</v>
      </c>
      <c r="C9" s="10">
        <v>2.38</v>
      </c>
      <c r="D9" s="5"/>
      <c r="E9" s="5"/>
      <c r="F9" s="5"/>
      <c r="G9" s="5"/>
      <c r="H9" s="5"/>
      <c r="I9" s="5"/>
      <c r="J9" s="5"/>
    </row>
    <row r="10" spans="1:10">
      <c r="A10" s="7" t="s">
        <v>2</v>
      </c>
      <c r="B10" s="10">
        <v>6.36</v>
      </c>
      <c r="C10" s="10">
        <v>1.35</v>
      </c>
      <c r="D10" s="5"/>
      <c r="E10" s="5"/>
      <c r="F10" s="5"/>
      <c r="G10" s="5"/>
      <c r="H10" s="5"/>
      <c r="I10" s="5"/>
      <c r="J10" s="5"/>
    </row>
    <row r="11" spans="1:10">
      <c r="A11" s="7" t="s">
        <v>3</v>
      </c>
      <c r="B11" s="10">
        <v>13.08</v>
      </c>
      <c r="C11" s="10">
        <v>3.09</v>
      </c>
      <c r="D11" s="5"/>
      <c r="E11" s="5"/>
      <c r="F11" s="5"/>
      <c r="G11" s="5"/>
      <c r="H11" s="5"/>
      <c r="I11" s="5"/>
      <c r="J11" s="5"/>
    </row>
    <row r="12" spans="1:10">
      <c r="A12" s="7" t="s">
        <v>4</v>
      </c>
      <c r="B12" s="10">
        <v>6.4</v>
      </c>
      <c r="C12" s="10">
        <v>0.69</v>
      </c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KWs VS Traf Cost</vt:lpstr>
      <vt:lpstr>Traffic VS Traf Cost</vt:lpstr>
      <vt:lpstr>CostKW VS CostTraf</vt:lpstr>
    </vt:vector>
  </TitlesOfParts>
  <Company>MSDesign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Stricker</dc:creator>
  <cp:lastModifiedBy>Jamie Newton</cp:lastModifiedBy>
  <dcterms:created xsi:type="dcterms:W3CDTF">2014-11-20T14:30:47Z</dcterms:created>
  <dcterms:modified xsi:type="dcterms:W3CDTF">2015-01-19T21:28:13Z</dcterms:modified>
</cp:coreProperties>
</file>